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  <sheet name="Sheet2" sheetId="1" r:id="rId2"/>
  </sheets>
  <calcPr calcId="144525" concurrentCalc="0"/>
</workbook>
</file>

<file path=xl/sharedStrings.xml><?xml version="1.0" encoding="utf-8"?>
<sst xmlns="http://schemas.openxmlformats.org/spreadsheetml/2006/main" count="660" uniqueCount="159">
  <si>
    <t>附件3：图书馆中央空调系统采购项目分项报价表</t>
  </si>
  <si>
    <t>建筑</t>
  </si>
  <si>
    <t>楼层</t>
  </si>
  <si>
    <t>机房位置</t>
  </si>
  <si>
    <t>序
号</t>
  </si>
  <si>
    <t>名称</t>
  </si>
  <si>
    <t>设备参数</t>
  </si>
  <si>
    <t>单位</t>
  </si>
  <si>
    <t>数量</t>
  </si>
  <si>
    <t>单价(元)</t>
  </si>
  <si>
    <t>合价(元)</t>
  </si>
  <si>
    <t>备注</t>
  </si>
  <si>
    <t>图
书
馆</t>
  </si>
  <si>
    <t>一层</t>
  </si>
  <si>
    <t>空调机组一{1F右
（KT-1-1）}</t>
  </si>
  <si>
    <t>水冷主机</t>
  </si>
  <si>
    <r>
      <rPr>
        <sz val="10"/>
        <color rgb="FF000000"/>
        <rFont val="Times New Roman"/>
        <charset val="134"/>
      </rPr>
      <t>Q=151.9kW</t>
    </r>
    <r>
      <rPr>
        <sz val="10"/>
        <color rgb="FF000000"/>
        <rFont val="宋体"/>
        <charset val="134"/>
      </rPr>
      <t>，</t>
    </r>
    <r>
      <rPr>
        <sz val="10"/>
        <color rgb="FF000000"/>
        <rFont val="Times New Roman"/>
        <charset val="134"/>
      </rPr>
      <t>N=21.6kW</t>
    </r>
  </si>
  <si>
    <t>台</t>
  </si>
  <si>
    <t>4机头，涡旋式压缩机</t>
  </si>
  <si>
    <r>
      <rPr>
        <sz val="10"/>
        <color theme="1"/>
        <rFont val="Times New Roman"/>
        <charset val="134"/>
      </rPr>
      <t>Q=114.2kW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N=21.6kW</t>
    </r>
  </si>
  <si>
    <t>3机头，涡旋式压缩机</t>
  </si>
  <si>
    <t>空气处理机组</t>
  </si>
  <si>
    <r>
      <rPr>
        <sz val="10"/>
        <color rgb="FF000000"/>
        <rFont val="Times New Roman"/>
        <charset val="134"/>
      </rPr>
      <t>Q=151.4kW,N=11kW
L=25000m3/h,H=500Pa
4</t>
    </r>
    <r>
      <rPr>
        <sz val="10"/>
        <color rgb="FF000000"/>
        <rFont val="宋体"/>
        <charset val="134"/>
      </rPr>
      <t>排管（卧式）</t>
    </r>
  </si>
  <si>
    <t>带初效过滤段</t>
  </si>
  <si>
    <r>
      <rPr>
        <sz val="10"/>
        <color rgb="FF000000"/>
        <rFont val="Times New Roman"/>
        <charset val="134"/>
      </rPr>
      <t>Q=101.5kW,N=7.5kW
L=15000m3/h,H=750Pa
6</t>
    </r>
    <r>
      <rPr>
        <sz val="10"/>
        <color rgb="FF000000"/>
        <rFont val="宋体"/>
        <charset val="134"/>
      </rPr>
      <t>排管（卧式）</t>
    </r>
  </si>
  <si>
    <t>冷冻水泵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</si>
  <si>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:30.5m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:10.5m,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1.5kW</t>
    </r>
  </si>
  <si>
    <t>1用1备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</si>
  <si>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:22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:10m,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1.1kW</t>
    </r>
  </si>
  <si>
    <t>风管阀门配件及辅材</t>
  </si>
  <si>
    <r>
      <rPr>
        <sz val="10"/>
        <color theme="1"/>
        <rFont val="宋体"/>
        <charset val="134"/>
      </rPr>
      <t>含镀锌风管、保温材料、消声器、调节阀</t>
    </r>
    <r>
      <rPr>
        <sz val="10"/>
        <color theme="1"/>
        <rFont val="Times New Roman"/>
        <charset val="134"/>
      </rPr>
      <t xml:space="preserve">
</t>
    </r>
  </si>
  <si>
    <t>项</t>
  </si>
  <si>
    <t>水管阀门配件及辅材</t>
  </si>
  <si>
    <t>含镀锌钢管、无缝钢管、保温材料、蝶阀、截止阀、球阀、过滤器、止回阀、温度计、压力表、水流开关、橡胶软接、</t>
  </si>
  <si>
    <t>配电系统配件及辅材</t>
  </si>
  <si>
    <t>开关柜、塑壳断路器、电力电缆终端头、电线、强弱电开关、保护套管</t>
  </si>
  <si>
    <t>智能控制系统配件及辅材</t>
  </si>
  <si>
    <t>控制柜、信号探头、感应原件、控制线、信号线</t>
  </si>
  <si>
    <t>套</t>
  </si>
  <si>
    <t>其他</t>
  </si>
  <si>
    <t>防水涂料、地坪漆、吸音棉、铝扣板</t>
  </si>
  <si>
    <t>小计</t>
  </si>
  <si>
    <t>空调机组二{1F左
（KT-1-2）}</t>
  </si>
  <si>
    <r>
      <rPr>
        <sz val="10"/>
        <color rgb="FF000000"/>
        <rFont val="Times New Roman"/>
        <charset val="134"/>
      </rPr>
      <t>Q=104.4kW,N=7.5kW
L=18000m3/h,H=500Pa
4</t>
    </r>
    <r>
      <rPr>
        <sz val="10"/>
        <color rgb="FF000000"/>
        <rFont val="宋体"/>
        <charset val="134"/>
      </rPr>
      <t>排管（卧式）</t>
    </r>
  </si>
  <si>
    <t>风机盘管</t>
  </si>
  <si>
    <t>Q=4.74kW,N=0.09kW
L=850m3/h</t>
  </si>
  <si>
    <t>带回风过滤网</t>
  </si>
  <si>
    <t>含镀锌钢管、无缝钢管、保温材料、蝶阀、截止阀、球阀、过滤器、止回阀、温度计、压力表、水流开关、橡胶软接、金属软接</t>
  </si>
  <si>
    <t>防水涂料、地坪漆、吸音棉</t>
  </si>
  <si>
    <t>空调机组三{1F中
（KT-1-3）}</t>
  </si>
  <si>
    <r>
      <rPr>
        <sz val="10"/>
        <color rgb="FF000000"/>
        <rFont val="Times New Roman"/>
        <charset val="134"/>
      </rPr>
      <t>Q=126.4kW,N=7.5kW
L=18000m3/h,H=500Pa
6</t>
    </r>
    <r>
      <rPr>
        <sz val="10"/>
        <color rgb="FF000000"/>
        <rFont val="宋体"/>
        <charset val="134"/>
      </rPr>
      <t>排管（卧式）</t>
    </r>
  </si>
  <si>
    <t>2用2备</t>
  </si>
  <si>
    <t>一层合计</t>
  </si>
  <si>
    <t>二层</t>
  </si>
  <si>
    <t>空调机组四{2F右
（KT-2-1）}</t>
  </si>
  <si>
    <r>
      <rPr>
        <sz val="10"/>
        <color theme="1"/>
        <rFont val="Times New Roman"/>
        <charset val="134"/>
      </rPr>
      <t>Q=76.2kW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N=14.4kW</t>
    </r>
  </si>
  <si>
    <r>
      <rPr>
        <sz val="10"/>
        <color rgb="FF000000"/>
        <rFont val="Times New Roman"/>
        <charset val="134"/>
      </rPr>
      <t>Q=118kW,N=11kW
L=20000m3/h,H=650Pa
4</t>
    </r>
    <r>
      <rPr>
        <sz val="10"/>
        <color rgb="FF000000"/>
        <rFont val="宋体"/>
        <charset val="134"/>
      </rPr>
      <t>排管（卧式）</t>
    </r>
  </si>
  <si>
    <r>
      <rPr>
        <sz val="10"/>
        <color rgb="FF000000"/>
        <rFont val="Times New Roman"/>
        <charset val="134"/>
      </rPr>
      <t>Q=85.2kW,N=7.5kW
L=15000m3/h,H=755Pa
4</t>
    </r>
    <r>
      <rPr>
        <sz val="10"/>
        <color rgb="FF000000"/>
        <rFont val="宋体"/>
        <charset val="134"/>
      </rPr>
      <t>排管（立式）</t>
    </r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</si>
  <si>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:15.5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:17m,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</si>
  <si>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>智能控制系统终端配件</t>
  </si>
  <si>
    <t>楼宇数字化智慧控制设备</t>
  </si>
  <si>
    <t>空调机组五{2F左
（KT-2-2）}</t>
  </si>
  <si>
    <t>Q=3.43KW,N=0.084KW
L=690m3/h</t>
  </si>
  <si>
    <t>空调机组六{2F中
（KT-2-3）}</t>
  </si>
  <si>
    <r>
      <rPr>
        <sz val="10"/>
        <color rgb="FF000000"/>
        <rFont val="Times New Roman"/>
        <charset val="134"/>
      </rPr>
      <t>Q=65kW,N=2.2kW
L=5000m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/h,H=700Pa
4</t>
    </r>
    <r>
      <rPr>
        <sz val="10"/>
        <color rgb="FF000000"/>
        <rFont val="宋体"/>
        <charset val="134"/>
      </rPr>
      <t>排管（卧式）</t>
    </r>
  </si>
  <si>
    <r>
      <rPr>
        <sz val="10"/>
        <color rgb="FF000000"/>
        <rFont val="Times New Roman"/>
        <charset val="134"/>
      </rPr>
      <t>Q=58kW,N=5.5kW
L=10000m3/h,H=500Pa
4</t>
    </r>
    <r>
      <rPr>
        <sz val="10"/>
        <color rgb="FF000000"/>
        <rFont val="宋体"/>
        <charset val="134"/>
      </rPr>
      <t>排管（卧式）</t>
    </r>
  </si>
  <si>
    <r>
      <rPr>
        <sz val="10"/>
        <color rgb="FF000000"/>
        <rFont val="宋体"/>
        <charset val="134"/>
      </rPr>
      <t>流量</t>
    </r>
    <r>
      <rPr>
        <sz val="10"/>
        <color rgb="FF000000"/>
        <rFont val="Times New Roman"/>
        <charset val="134"/>
      </rPr>
      <t>:27m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:14m,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</si>
  <si>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>二层合计</t>
  </si>
  <si>
    <t>三层</t>
  </si>
  <si>
    <t>空调机组七（3F右
（KT-3-1）}</t>
  </si>
  <si>
    <t>空调机组八{3F左
（KT-3-2）}</t>
  </si>
  <si>
    <t>三层合计</t>
  </si>
  <si>
    <t>四层</t>
  </si>
  <si>
    <t>空调机组九{4F右
（KT-4-1）}</t>
  </si>
  <si>
    <r>
      <rPr>
        <sz val="10"/>
        <color rgb="FF000000"/>
        <rFont val="Times New Roman"/>
        <charset val="134"/>
      </rPr>
      <t>Q=67kW,N=5.5kW
L=12000m3/h,H=575Pa
4</t>
    </r>
    <r>
      <rPr>
        <sz val="10"/>
        <color rgb="FF000000"/>
        <rFont val="宋体"/>
        <charset val="134"/>
      </rPr>
      <t>排管（卧式）</t>
    </r>
  </si>
  <si>
    <t>空调机组十{4F右
（KT-4-2）}</t>
  </si>
  <si>
    <r>
      <rPr>
        <sz val="10"/>
        <color rgb="FF000000"/>
        <rFont val="Times New Roman"/>
        <charset val="134"/>
      </rPr>
      <t>Q=90kW,N=5.5kW
L=12000m3/h,H=500Pa
6</t>
    </r>
    <r>
      <rPr>
        <sz val="10"/>
        <color rgb="FF000000"/>
        <rFont val="宋体"/>
        <charset val="134"/>
      </rPr>
      <t>排管（卧式）</t>
    </r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</si>
  <si>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:15.5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:17m,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2.2KW</t>
    </r>
  </si>
  <si>
    <t>四层合计</t>
  </si>
  <si>
    <t>图书馆合计</t>
  </si>
  <si>
    <t>报
告
厅</t>
  </si>
  <si>
    <t>空调机组十一{报告厅左
（KT-2-4）}</t>
  </si>
  <si>
    <t>空调机组十二{报告厅右
（KT-2-6）}</t>
  </si>
  <si>
    <r>
      <rPr>
        <sz val="10"/>
        <color rgb="FF000000"/>
        <rFont val="Times New Roman"/>
        <charset val="134"/>
      </rPr>
      <t>Q=144kW,N=11kW
L=20000m3/h,H=800Pa
6</t>
    </r>
    <r>
      <rPr>
        <sz val="10"/>
        <color rgb="FF000000"/>
        <rFont val="宋体"/>
        <charset val="134"/>
      </rPr>
      <t>排管（卧式）</t>
    </r>
  </si>
  <si>
    <t>空调机组十三{讲坛
（KT-2-5）}</t>
  </si>
  <si>
    <t>报告厅合计</t>
  </si>
  <si>
    <t>屋面</t>
  </si>
  <si>
    <t>冷却塔（屋面）</t>
  </si>
  <si>
    <t>开式冷却塔</t>
  </si>
  <si>
    <t>L=200m3/h,N=5.5KW</t>
  </si>
  <si>
    <t>横流式、变频</t>
  </si>
  <si>
    <t>冷却水循环泵</t>
  </si>
  <si>
    <r>
      <rPr>
        <sz val="10"/>
        <color rgb="FF000000"/>
        <rFont val="Times New Roman"/>
        <charset val="134"/>
      </rPr>
      <t>L=</t>
    </r>
    <r>
      <rPr>
        <sz val="10"/>
        <color rgb="FF000000"/>
        <rFont val="宋体"/>
        <charset val="134"/>
      </rPr>
      <t>170</t>
    </r>
    <r>
      <rPr>
        <sz val="10"/>
        <color rgb="FF000000"/>
        <rFont val="Times New Roman"/>
        <charset val="134"/>
      </rPr>
      <t>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
H=</t>
    </r>
    <r>
      <rPr>
        <sz val="10"/>
        <color rgb="FF000000"/>
        <rFont val="宋体"/>
        <charset val="134"/>
      </rPr>
      <t>38</t>
    </r>
    <r>
      <rPr>
        <sz val="10"/>
        <color rgb="FF000000"/>
        <rFont val="Times New Roman"/>
        <charset val="134"/>
      </rPr>
      <t>m</t>
    </r>
    <r>
      <rPr>
        <sz val="10"/>
        <color rgb="FF000000"/>
        <rFont val="宋体"/>
        <charset val="134"/>
      </rPr>
      <t>，N=30KW</t>
    </r>
  </si>
  <si>
    <t>3用1备，变频</t>
  </si>
  <si>
    <t>全自动加药装置</t>
  </si>
  <si>
    <t>1.6MPa,N=600W</t>
  </si>
  <si>
    <r>
      <rPr>
        <sz val="10"/>
        <color rgb="FF000000"/>
        <rFont val="楷体"/>
        <charset val="134"/>
      </rPr>
      <t>2</t>
    </r>
    <r>
      <rPr>
        <sz val="10"/>
        <color rgb="FF000000"/>
        <rFont val="宋体"/>
        <charset val="134"/>
      </rPr>
      <t>个药筒，200L</t>
    </r>
  </si>
  <si>
    <t>总计</t>
  </si>
  <si>
    <t>备注：以上设备价格均须含运输、施工、拆旧、安装费用，含有辅材项目请参照设计图纸进行估算，待设计完善后作为附件公示。</t>
  </si>
  <si>
    <t>序号</t>
  </si>
  <si>
    <t>型号参数</t>
  </si>
  <si>
    <t>一、设备部分</t>
  </si>
  <si>
    <t>水冷涡旋模块机</t>
  </si>
  <si>
    <t>Q=76.2kW
N=14.4kW</t>
  </si>
  <si>
    <t>压缩机</t>
  </si>
  <si>
    <t>控制柜</t>
  </si>
  <si>
    <t>Q=114.2kW
N=21.6kW</t>
  </si>
  <si>
    <t>Q=151.9kW
N=21.6kW</t>
  </si>
  <si>
    <t>Q=3.43KW
N=0.084KW
L=690m3/h</t>
  </si>
  <si>
    <t>Q=4.74KW
N=0.09KW
L=850m3/h</t>
  </si>
  <si>
    <t>冷却塔</t>
  </si>
  <si>
    <r>
      <rPr>
        <sz val="10"/>
        <color rgb="FF000000"/>
        <rFont val="宋体"/>
        <charset val="134"/>
      </rPr>
      <t>流量</t>
    </r>
    <r>
      <rPr>
        <sz val="10"/>
        <color rgb="FF000000"/>
        <rFont val="Times New Roman"/>
        <charset val="134"/>
      </rPr>
      <t>:200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 xml:space="preserve">/h,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:5.5KW</t>
    </r>
  </si>
  <si>
    <t>2台备用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</si>
  <si>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:22 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:10m,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1.1KW</t>
    </r>
  </si>
  <si>
    <t>9台备用</t>
  </si>
  <si>
    <t>6台备用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</si>
  <si>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:30.5m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>:10.5m,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1.5KW</t>
    </r>
  </si>
  <si>
    <t>冷却水泵</t>
  </si>
  <si>
    <r>
      <rPr>
        <sz val="10"/>
        <color theme="1"/>
        <rFont val="宋体"/>
        <charset val="134"/>
      </rPr>
      <t>流量</t>
    </r>
    <r>
      <rPr>
        <sz val="10"/>
        <color theme="1"/>
        <rFont val="Times New Roman"/>
        <charset val="134"/>
      </rPr>
      <t>:174m</t>
    </r>
    <r>
      <rPr>
        <vertAlign val="superscript"/>
        <sz val="10"/>
        <color rgb="FF000000"/>
        <rFont val="Times New Roman"/>
        <charset val="134"/>
      </rPr>
      <t>3</t>
    </r>
    <r>
      <rPr>
        <sz val="10"/>
        <color rgb="FF000000"/>
        <rFont val="Times New Roman"/>
        <charset val="134"/>
      </rPr>
      <t>/h,</t>
    </r>
    <r>
      <rPr>
        <sz val="10"/>
        <color rgb="FF000000"/>
        <rFont val="宋体"/>
        <charset val="134"/>
      </rPr>
      <t>扬程</t>
    </r>
    <r>
      <rPr>
        <sz val="10"/>
        <color rgb="FF000000"/>
        <rFont val="Times New Roman"/>
        <charset val="134"/>
      </rPr>
      <t xml:space="preserve">:38m,
</t>
    </r>
    <r>
      <rPr>
        <sz val="10"/>
        <color rgb="FF000000"/>
        <rFont val="宋体"/>
        <charset val="134"/>
      </rPr>
      <t>功率</t>
    </r>
    <r>
      <rPr>
        <sz val="10"/>
        <color rgb="FF000000"/>
        <rFont val="Times New Roman"/>
        <charset val="134"/>
      </rPr>
      <t>: 30KW</t>
    </r>
  </si>
  <si>
    <t>1台备用</t>
  </si>
  <si>
    <t>空调系统自控及平台</t>
  </si>
  <si>
    <t>冷热源机房安全智能监管系统软件、中央空调主机集控管理系统软件</t>
  </si>
  <si>
    <t>组</t>
  </si>
  <si>
    <t>水泵、空调控制柜</t>
  </si>
  <si>
    <t>冷却塔控制箱</t>
  </si>
  <si>
    <t>辅材</t>
  </si>
  <si>
    <t>管道、阀门、管线、电气附件等</t>
  </si>
  <si>
    <t>间</t>
  </si>
  <si>
    <t>二、安装部分</t>
  </si>
  <si>
    <t>水冷机组拆除</t>
  </si>
  <si>
    <t>含管路</t>
  </si>
  <si>
    <t>空气处理机拆除</t>
  </si>
  <si>
    <t>全部风柜、风阀配件等</t>
  </si>
  <si>
    <t>风盘拆除</t>
  </si>
  <si>
    <t>冷却塔拆除</t>
  </si>
  <si>
    <t>整机拆除</t>
  </si>
  <si>
    <t>屋面设备吊装</t>
  </si>
  <si>
    <t>/</t>
  </si>
  <si>
    <t>水冷机组安装</t>
  </si>
  <si>
    <t>设备就位、对管</t>
  </si>
  <si>
    <t>空气处理设备安装</t>
  </si>
  <si>
    <t>设备就位、接原风道</t>
  </si>
  <si>
    <t>风盘安装</t>
  </si>
  <si>
    <t>设备就位，接管</t>
  </si>
  <si>
    <t>冷却塔安装</t>
  </si>
  <si>
    <t>设备就位、接管</t>
  </si>
  <si>
    <t>阀组配件安装</t>
  </si>
  <si>
    <t>水泵安装</t>
  </si>
  <si>
    <t>管路系统安装</t>
  </si>
  <si>
    <t>系统检查及更换管路</t>
  </si>
  <si>
    <t>保温、铝皮等</t>
  </si>
  <si>
    <t>配电及电缆安装</t>
  </si>
  <si>
    <t>桥架等</t>
  </si>
  <si>
    <t>机房地面刷漆</t>
  </si>
  <si>
    <t>机房吸音棉</t>
  </si>
  <si>
    <t>吊顶修复</t>
  </si>
  <si>
    <t>垃圾运输</t>
  </si>
  <si>
    <t>设备联调</t>
  </si>
  <si>
    <t>差旅、人工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</si>
</sst>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宋体"/>
      <charset val="134"/>
    </font>
    <font>
      <sz val="10"/>
      <color rgb="FF000000"/>
      <name val="楷体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vertAlign val="superscript"/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0" borderId="3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40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18" fillId="0" borderId="3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9" fillId="25" borderId="44" applyNumberFormat="0" applyAlignment="0" applyProtection="0">
      <alignment vertical="center"/>
    </xf>
    <xf numFmtId="0" fontId="30" fillId="25" borderId="39" applyNumberFormat="0" applyAlignment="0" applyProtection="0">
      <alignment vertical="center"/>
    </xf>
    <xf numFmtId="0" fontId="22" fillId="13" borderId="41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8" fillId="0" borderId="43" applyNumberFormat="0" applyFill="0" applyAlignment="0" applyProtection="0">
      <alignment vertical="center"/>
    </xf>
    <xf numFmtId="0" fontId="15" fillId="0" borderId="37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</cellStyleXfs>
  <cellXfs count="12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center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left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11" fillId="0" borderId="10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1" fillId="0" borderId="30" xfId="0" applyFont="1" applyFill="1" applyBorder="1" applyAlignment="1">
      <alignment horizontal="center" vertical="center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/>
    </xf>
    <xf numFmtId="0" fontId="3" fillId="0" borderId="19" xfId="0" applyFont="1" applyBorder="1" applyAlignment="1">
      <alignment horizontal="left" vertical="center" wrapText="1"/>
    </xf>
    <xf numFmtId="0" fontId="11" fillId="0" borderId="3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3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34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11" fillId="0" borderId="35" xfId="0" applyFont="1" applyFill="1" applyBorder="1" applyAlignment="1">
      <alignment horizontal="center" vertical="center" wrapText="1"/>
    </xf>
    <xf numFmtId="0" fontId="11" fillId="0" borderId="36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>
      <alignment vertical="center"/>
    </xf>
    <xf numFmtId="0" fontId="9" fillId="0" borderId="3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10" fillId="0" borderId="25" xfId="0" applyFont="1" applyBorder="1">
      <alignment vertical="center"/>
    </xf>
    <xf numFmtId="0" fontId="10" fillId="0" borderId="27" xfId="0" applyFont="1" applyBorder="1">
      <alignment vertical="center"/>
    </xf>
    <xf numFmtId="0" fontId="9" fillId="0" borderId="36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56"/>
  <sheetViews>
    <sheetView zoomScale="120" zoomScaleNormal="120" topLeftCell="D39" workbookViewId="0">
      <selection activeCell="E57" sqref="E57"/>
    </sheetView>
  </sheetViews>
  <sheetFormatPr defaultColWidth="17.5583333333333" defaultRowHeight="14.25"/>
  <cols>
    <col min="1" max="3" width="17.5583333333333" style="1"/>
    <col min="4" max="4" width="5.55833333333333" style="1" customWidth="1"/>
    <col min="5" max="5" width="20.1083333333333" style="1" customWidth="1"/>
    <col min="6" max="6" width="19.275" style="1" customWidth="1"/>
    <col min="7" max="8" width="5.55833333333333" style="1" customWidth="1"/>
    <col min="9" max="10" width="9.55833333333333" style="1" customWidth="1"/>
    <col min="11" max="11" width="12.5" style="1" customWidth="1"/>
    <col min="12" max="16384" width="17.5583333333333" style="1"/>
  </cols>
  <sheetData>
    <row r="2" spans="4:11">
      <c r="D2" s="2" t="s">
        <v>99</v>
      </c>
      <c r="E2" s="2" t="s">
        <v>5</v>
      </c>
      <c r="F2" s="2" t="s">
        <v>100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4:11">
      <c r="D3" s="3"/>
      <c r="E3" s="4" t="s">
        <v>101</v>
      </c>
      <c r="F3" s="5"/>
      <c r="G3" s="5"/>
      <c r="H3" s="5"/>
      <c r="I3" s="5"/>
      <c r="J3" s="30"/>
      <c r="K3" s="27"/>
    </row>
    <row r="4" spans="4:11">
      <c r="D4" s="6">
        <v>1</v>
      </c>
      <c r="E4" s="7" t="s">
        <v>102</v>
      </c>
      <c r="F4" s="8" t="s">
        <v>103</v>
      </c>
      <c r="G4" s="9" t="s">
        <v>17</v>
      </c>
      <c r="H4" s="10">
        <v>6</v>
      </c>
      <c r="I4" s="3">
        <v>40500</v>
      </c>
      <c r="J4" s="10">
        <f>H4*I4</f>
        <v>243000</v>
      </c>
      <c r="K4" s="17" t="s">
        <v>104</v>
      </c>
    </row>
    <row r="5" spans="4:11">
      <c r="D5" s="11"/>
      <c r="E5" s="12"/>
      <c r="F5" s="13"/>
      <c r="G5" s="9" t="s">
        <v>17</v>
      </c>
      <c r="H5" s="10">
        <v>6</v>
      </c>
      <c r="I5" s="3">
        <v>26300</v>
      </c>
      <c r="J5" s="10">
        <f t="shared" ref="J5:J20" si="0">H5*I5</f>
        <v>157800</v>
      </c>
      <c r="K5" s="17" t="s">
        <v>105</v>
      </c>
    </row>
    <row r="6" spans="4:11">
      <c r="D6" s="6">
        <v>2</v>
      </c>
      <c r="E6" s="12"/>
      <c r="F6" s="8" t="s">
        <v>106</v>
      </c>
      <c r="G6" s="9" t="s">
        <v>17</v>
      </c>
      <c r="H6" s="10">
        <v>9</v>
      </c>
      <c r="I6" s="3">
        <v>58500</v>
      </c>
      <c r="J6" s="10">
        <f t="shared" si="0"/>
        <v>526500</v>
      </c>
      <c r="K6" s="17" t="s">
        <v>104</v>
      </c>
    </row>
    <row r="7" spans="4:11">
      <c r="D7" s="11"/>
      <c r="E7" s="12"/>
      <c r="F7" s="13"/>
      <c r="G7" s="9" t="s">
        <v>17</v>
      </c>
      <c r="H7" s="10">
        <v>9</v>
      </c>
      <c r="I7" s="3">
        <v>31300</v>
      </c>
      <c r="J7" s="10">
        <f t="shared" si="0"/>
        <v>281700</v>
      </c>
      <c r="K7" s="17" t="s">
        <v>105</v>
      </c>
    </row>
    <row r="8" spans="4:11">
      <c r="D8" s="14">
        <v>3</v>
      </c>
      <c r="E8" s="12"/>
      <c r="F8" s="8" t="s">
        <v>107</v>
      </c>
      <c r="G8" s="9" t="s">
        <v>17</v>
      </c>
      <c r="H8" s="10">
        <v>4</v>
      </c>
      <c r="I8" s="3">
        <v>78000</v>
      </c>
      <c r="J8" s="10">
        <f t="shared" si="0"/>
        <v>312000</v>
      </c>
      <c r="K8" s="17" t="s">
        <v>104</v>
      </c>
    </row>
    <row r="9" spans="4:11">
      <c r="D9" s="11"/>
      <c r="E9" s="15"/>
      <c r="F9" s="13"/>
      <c r="G9" s="9" t="s">
        <v>17</v>
      </c>
      <c r="H9" s="10">
        <v>4</v>
      </c>
      <c r="I9" s="3">
        <v>33600</v>
      </c>
      <c r="J9" s="10">
        <f t="shared" si="0"/>
        <v>134400</v>
      </c>
      <c r="K9" s="17" t="s">
        <v>105</v>
      </c>
    </row>
    <row r="10" ht="46" customHeight="1" spans="4:13">
      <c r="D10" s="3">
        <v>4</v>
      </c>
      <c r="E10" s="7" t="s">
        <v>21</v>
      </c>
      <c r="F10" s="16" t="s">
        <v>64</v>
      </c>
      <c r="G10" s="9" t="s">
        <v>17</v>
      </c>
      <c r="H10" s="10">
        <v>1</v>
      </c>
      <c r="I10" s="27">
        <v>17894</v>
      </c>
      <c r="J10" s="10">
        <f t="shared" si="0"/>
        <v>17894</v>
      </c>
      <c r="K10" s="2"/>
      <c r="M10" s="17"/>
    </row>
    <row r="11" ht="38.25" spans="4:13">
      <c r="D11" s="3">
        <v>5</v>
      </c>
      <c r="E11" s="12"/>
      <c r="F11" s="16" t="s">
        <v>65</v>
      </c>
      <c r="G11" s="9" t="s">
        <v>17</v>
      </c>
      <c r="H11" s="10">
        <v>1</v>
      </c>
      <c r="I11" s="27">
        <v>26243</v>
      </c>
      <c r="J11" s="10">
        <f t="shared" si="0"/>
        <v>26243</v>
      </c>
      <c r="K11" s="2"/>
      <c r="M11" s="17"/>
    </row>
    <row r="12" ht="38.25" spans="4:13">
      <c r="D12" s="3">
        <v>6</v>
      </c>
      <c r="E12" s="12"/>
      <c r="F12" s="16" t="s">
        <v>74</v>
      </c>
      <c r="G12" s="9" t="s">
        <v>17</v>
      </c>
      <c r="H12" s="10">
        <v>1</v>
      </c>
      <c r="I12" s="27">
        <v>28428</v>
      </c>
      <c r="J12" s="10">
        <f t="shared" si="0"/>
        <v>28428</v>
      </c>
      <c r="K12" s="2"/>
      <c r="M12" s="17"/>
    </row>
    <row r="13" ht="38.25" spans="4:13">
      <c r="D13" s="3">
        <v>7</v>
      </c>
      <c r="E13" s="12"/>
      <c r="F13" s="16" t="s">
        <v>76</v>
      </c>
      <c r="G13" s="9" t="s">
        <v>17</v>
      </c>
      <c r="H13" s="10">
        <v>3</v>
      </c>
      <c r="I13" s="27">
        <v>30049</v>
      </c>
      <c r="J13" s="10">
        <f t="shared" si="0"/>
        <v>90147</v>
      </c>
      <c r="K13" s="2"/>
      <c r="M13" s="17"/>
    </row>
    <row r="14" ht="38.25" spans="4:13">
      <c r="D14" s="3">
        <v>8</v>
      </c>
      <c r="E14" s="12"/>
      <c r="F14" s="16" t="s">
        <v>57</v>
      </c>
      <c r="G14" s="9" t="s">
        <v>17</v>
      </c>
      <c r="H14" s="10">
        <v>2</v>
      </c>
      <c r="I14" s="27">
        <v>32393</v>
      </c>
      <c r="J14" s="10">
        <f t="shared" si="0"/>
        <v>64786</v>
      </c>
      <c r="K14" s="2"/>
      <c r="M14" s="17"/>
    </row>
    <row r="15" ht="38.25" spans="4:13">
      <c r="D15" s="3">
        <v>9</v>
      </c>
      <c r="E15" s="12"/>
      <c r="F15" s="16" t="s">
        <v>24</v>
      </c>
      <c r="G15" s="9" t="s">
        <v>17</v>
      </c>
      <c r="H15" s="10">
        <v>2</v>
      </c>
      <c r="I15" s="27">
        <v>33375</v>
      </c>
      <c r="J15" s="10">
        <f t="shared" si="0"/>
        <v>66750</v>
      </c>
      <c r="K15" s="2"/>
      <c r="M15" s="17"/>
    </row>
    <row r="16" ht="38.25" spans="4:13">
      <c r="D16" s="3">
        <v>10</v>
      </c>
      <c r="E16" s="12"/>
      <c r="F16" s="16" t="s">
        <v>43</v>
      </c>
      <c r="G16" s="9" t="s">
        <v>17</v>
      </c>
      <c r="H16" s="10">
        <v>4</v>
      </c>
      <c r="I16" s="27">
        <v>36875</v>
      </c>
      <c r="J16" s="10">
        <f t="shared" si="0"/>
        <v>147500</v>
      </c>
      <c r="K16" s="2"/>
      <c r="M16" s="17"/>
    </row>
    <row r="17" ht="38.25" spans="4:13">
      <c r="D17" s="3">
        <v>11</v>
      </c>
      <c r="E17" s="12"/>
      <c r="F17" s="16" t="s">
        <v>50</v>
      </c>
      <c r="G17" s="9" t="s">
        <v>17</v>
      </c>
      <c r="H17" s="10">
        <v>1</v>
      </c>
      <c r="I17" s="27">
        <v>41591</v>
      </c>
      <c r="J17" s="10">
        <f t="shared" si="0"/>
        <v>41591</v>
      </c>
      <c r="K17" s="2"/>
      <c r="M17" s="17"/>
    </row>
    <row r="18" ht="38.25" spans="4:13">
      <c r="D18" s="3">
        <v>12</v>
      </c>
      <c r="E18" s="12"/>
      <c r="F18" s="16" t="s">
        <v>56</v>
      </c>
      <c r="G18" s="9" t="s">
        <v>17</v>
      </c>
      <c r="H18" s="10">
        <v>2</v>
      </c>
      <c r="I18" s="27">
        <v>42024</v>
      </c>
      <c r="J18" s="10">
        <f t="shared" si="0"/>
        <v>84048</v>
      </c>
      <c r="K18" s="2"/>
      <c r="M18" s="17"/>
    </row>
    <row r="19" ht="38.25" spans="1:13">
      <c r="A19" s="16" t="s">
        <v>83</v>
      </c>
      <c r="B19" s="17" t="s">
        <v>17</v>
      </c>
      <c r="C19" s="17">
        <v>1</v>
      </c>
      <c r="D19" s="3">
        <v>13</v>
      </c>
      <c r="E19" s="12"/>
      <c r="F19" s="16" t="s">
        <v>83</v>
      </c>
      <c r="G19" s="9" t="s">
        <v>17</v>
      </c>
      <c r="H19" s="10">
        <v>2</v>
      </c>
      <c r="I19" s="27">
        <v>45562</v>
      </c>
      <c r="J19" s="10">
        <f t="shared" si="0"/>
        <v>91124</v>
      </c>
      <c r="K19" s="2"/>
      <c r="M19" s="17"/>
    </row>
    <row r="20" ht="38.25" spans="4:13">
      <c r="D20" s="3">
        <v>14</v>
      </c>
      <c r="E20" s="15"/>
      <c r="F20" s="16" t="s">
        <v>22</v>
      </c>
      <c r="G20" s="9" t="s">
        <v>17</v>
      </c>
      <c r="H20" s="10">
        <v>1</v>
      </c>
      <c r="I20" s="27">
        <v>47373</v>
      </c>
      <c r="J20" s="10">
        <f t="shared" si="0"/>
        <v>47373</v>
      </c>
      <c r="K20" s="2"/>
      <c r="M20" s="17"/>
    </row>
    <row r="21" ht="38.25" spans="4:13">
      <c r="D21" s="3">
        <v>15</v>
      </c>
      <c r="E21" s="7" t="s">
        <v>44</v>
      </c>
      <c r="F21" s="16" t="s">
        <v>108</v>
      </c>
      <c r="G21" s="9" t="s">
        <v>17</v>
      </c>
      <c r="H21" s="10">
        <v>28</v>
      </c>
      <c r="I21" s="10">
        <v>1173</v>
      </c>
      <c r="J21" s="10">
        <f t="shared" ref="J21:J32" si="1">H21*I21</f>
        <v>32844</v>
      </c>
      <c r="K21" s="2"/>
      <c r="M21" s="17"/>
    </row>
    <row r="22" ht="38.25" spans="4:11">
      <c r="D22" s="3">
        <v>16</v>
      </c>
      <c r="E22" s="15"/>
      <c r="F22" s="16" t="s">
        <v>109</v>
      </c>
      <c r="G22" s="9" t="s">
        <v>17</v>
      </c>
      <c r="H22" s="10">
        <v>12</v>
      </c>
      <c r="I22" s="10">
        <v>1397</v>
      </c>
      <c r="J22" s="10">
        <f t="shared" si="1"/>
        <v>16764</v>
      </c>
      <c r="K22" s="2"/>
    </row>
    <row r="23" ht="25.5" spans="4:11">
      <c r="D23" s="3">
        <v>17</v>
      </c>
      <c r="E23" s="9" t="s">
        <v>110</v>
      </c>
      <c r="F23" s="18" t="s">
        <v>111</v>
      </c>
      <c r="G23" s="9" t="s">
        <v>17</v>
      </c>
      <c r="H23" s="10">
        <v>3</v>
      </c>
      <c r="I23" s="10">
        <v>96255</v>
      </c>
      <c r="J23" s="10">
        <f t="shared" si="1"/>
        <v>288765</v>
      </c>
      <c r="K23" s="2"/>
    </row>
    <row r="24" ht="25.5" spans="4:11">
      <c r="D24" s="3">
        <v>18</v>
      </c>
      <c r="E24" s="7" t="s">
        <v>25</v>
      </c>
      <c r="F24" s="18" t="s">
        <v>66</v>
      </c>
      <c r="G24" s="9" t="s">
        <v>17</v>
      </c>
      <c r="H24" s="10">
        <v>4</v>
      </c>
      <c r="I24" s="10">
        <v>3623</v>
      </c>
      <c r="J24" s="10">
        <f t="shared" si="1"/>
        <v>14492</v>
      </c>
      <c r="K24" s="2" t="s">
        <v>112</v>
      </c>
    </row>
    <row r="25" ht="25.5" spans="4:11">
      <c r="D25" s="3">
        <v>19</v>
      </c>
      <c r="E25" s="12"/>
      <c r="F25" s="19" t="s">
        <v>113</v>
      </c>
      <c r="G25" s="9" t="s">
        <v>17</v>
      </c>
      <c r="H25" s="10">
        <v>18</v>
      </c>
      <c r="I25" s="10">
        <v>2929</v>
      </c>
      <c r="J25" s="10">
        <f t="shared" si="1"/>
        <v>52722</v>
      </c>
      <c r="K25" s="2" t="s">
        <v>114</v>
      </c>
    </row>
    <row r="26" ht="25.5" spans="4:11">
      <c r="D26" s="3">
        <v>20</v>
      </c>
      <c r="E26" s="12"/>
      <c r="F26" s="19" t="s">
        <v>77</v>
      </c>
      <c r="G26" s="9" t="s">
        <v>17</v>
      </c>
      <c r="H26" s="10">
        <v>12</v>
      </c>
      <c r="I26" s="10">
        <v>3705</v>
      </c>
      <c r="J26" s="10">
        <f t="shared" si="1"/>
        <v>44460</v>
      </c>
      <c r="K26" s="2" t="s">
        <v>115</v>
      </c>
    </row>
    <row r="27" ht="25.5" spans="4:11">
      <c r="D27" s="3">
        <v>21</v>
      </c>
      <c r="E27" s="15"/>
      <c r="F27" s="19" t="s">
        <v>116</v>
      </c>
      <c r="G27" s="9" t="s">
        <v>17</v>
      </c>
      <c r="H27" s="10">
        <v>4</v>
      </c>
      <c r="I27" s="10">
        <v>3794</v>
      </c>
      <c r="J27" s="10">
        <f t="shared" si="1"/>
        <v>15176</v>
      </c>
      <c r="K27" s="2" t="s">
        <v>112</v>
      </c>
    </row>
    <row r="28" ht="25.5" spans="4:11">
      <c r="D28" s="3">
        <v>22</v>
      </c>
      <c r="E28" s="9" t="s">
        <v>117</v>
      </c>
      <c r="F28" s="20" t="s">
        <v>118</v>
      </c>
      <c r="G28" s="9" t="s">
        <v>17</v>
      </c>
      <c r="H28" s="10">
        <v>4</v>
      </c>
      <c r="I28" s="10">
        <v>21296</v>
      </c>
      <c r="J28" s="10">
        <f t="shared" si="1"/>
        <v>85184</v>
      </c>
      <c r="K28" s="2" t="s">
        <v>119</v>
      </c>
    </row>
    <row r="29" ht="36" spans="4:11">
      <c r="D29" s="3">
        <v>23</v>
      </c>
      <c r="E29" s="9" t="s">
        <v>120</v>
      </c>
      <c r="F29" s="9" t="s">
        <v>121</v>
      </c>
      <c r="G29" s="9" t="s">
        <v>122</v>
      </c>
      <c r="H29" s="10">
        <v>13</v>
      </c>
      <c r="I29" s="10">
        <v>17095</v>
      </c>
      <c r="J29" s="10">
        <f t="shared" si="1"/>
        <v>222235</v>
      </c>
      <c r="K29" s="2"/>
    </row>
    <row r="30" spans="4:11">
      <c r="D30" s="3">
        <v>24</v>
      </c>
      <c r="E30" s="9" t="s">
        <v>123</v>
      </c>
      <c r="F30" s="10"/>
      <c r="G30" s="9" t="s">
        <v>122</v>
      </c>
      <c r="H30" s="10">
        <v>19</v>
      </c>
      <c r="I30" s="10">
        <v>13402</v>
      </c>
      <c r="J30" s="10">
        <f t="shared" si="1"/>
        <v>254638</v>
      </c>
      <c r="K30" s="2"/>
    </row>
    <row r="31" spans="4:11">
      <c r="D31" s="3">
        <v>25</v>
      </c>
      <c r="E31" s="9" t="s">
        <v>124</v>
      </c>
      <c r="F31" s="21"/>
      <c r="G31" s="9" t="s">
        <v>17</v>
      </c>
      <c r="H31" s="10">
        <v>3</v>
      </c>
      <c r="I31" s="10">
        <v>33721</v>
      </c>
      <c r="J31" s="10">
        <f t="shared" si="1"/>
        <v>101163</v>
      </c>
      <c r="K31" s="2"/>
    </row>
    <row r="32" ht="24" spans="4:11">
      <c r="D32" s="3">
        <v>26</v>
      </c>
      <c r="E32" s="22" t="s">
        <v>125</v>
      </c>
      <c r="F32" s="22" t="s">
        <v>126</v>
      </c>
      <c r="G32" s="23" t="s">
        <v>127</v>
      </c>
      <c r="H32" s="10">
        <v>13</v>
      </c>
      <c r="I32" s="10">
        <v>18206</v>
      </c>
      <c r="J32" s="10">
        <f t="shared" si="1"/>
        <v>236678</v>
      </c>
      <c r="K32" s="2"/>
    </row>
    <row r="33" spans="4:11">
      <c r="D33" s="3"/>
      <c r="E33" s="24" t="s">
        <v>41</v>
      </c>
      <c r="F33" s="25"/>
      <c r="G33" s="26"/>
      <c r="H33" s="27"/>
      <c r="I33" s="27"/>
      <c r="J33" s="3">
        <f>SUM(J4:J32)</f>
        <v>3726405</v>
      </c>
      <c r="K33" s="2"/>
    </row>
    <row r="34" spans="4:11">
      <c r="D34" s="27"/>
      <c r="E34" s="4" t="s">
        <v>128</v>
      </c>
      <c r="F34" s="5"/>
      <c r="G34" s="5"/>
      <c r="H34" s="5"/>
      <c r="I34" s="5"/>
      <c r="J34" s="30"/>
      <c r="K34" s="27"/>
    </row>
    <row r="35" spans="4:11">
      <c r="D35" s="3">
        <v>1</v>
      </c>
      <c r="E35" s="23" t="s">
        <v>129</v>
      </c>
      <c r="F35" s="22" t="s">
        <v>130</v>
      </c>
      <c r="G35" s="23" t="s">
        <v>17</v>
      </c>
      <c r="H35" s="3">
        <v>21</v>
      </c>
      <c r="I35" s="3">
        <v>2402</v>
      </c>
      <c r="J35" s="10">
        <f>H35*I35</f>
        <v>50442</v>
      </c>
      <c r="K35" s="2"/>
    </row>
    <row r="36" spans="4:11">
      <c r="D36" s="27">
        <v>2</v>
      </c>
      <c r="E36" s="23" t="s">
        <v>131</v>
      </c>
      <c r="F36" s="23" t="s">
        <v>132</v>
      </c>
      <c r="G36" s="23" t="s">
        <v>17</v>
      </c>
      <c r="H36" s="3">
        <v>20</v>
      </c>
      <c r="I36" s="3">
        <v>3175</v>
      </c>
      <c r="J36" s="10">
        <f t="shared" ref="J36:J53" si="2">H36*I36</f>
        <v>63500</v>
      </c>
      <c r="K36" s="2"/>
    </row>
    <row r="37" spans="4:11">
      <c r="D37" s="3">
        <v>3</v>
      </c>
      <c r="E37" s="23" t="s">
        <v>133</v>
      </c>
      <c r="F37" s="3"/>
      <c r="G37" s="23" t="s">
        <v>17</v>
      </c>
      <c r="H37" s="3">
        <v>40</v>
      </c>
      <c r="I37" s="3">
        <v>300</v>
      </c>
      <c r="J37" s="10">
        <f t="shared" si="2"/>
        <v>12000</v>
      </c>
      <c r="K37" s="2"/>
    </row>
    <row r="38" spans="4:11">
      <c r="D38" s="27">
        <v>4</v>
      </c>
      <c r="E38" s="23" t="s">
        <v>134</v>
      </c>
      <c r="F38" s="23" t="s">
        <v>135</v>
      </c>
      <c r="G38" s="23" t="s">
        <v>17</v>
      </c>
      <c r="H38" s="3">
        <v>3</v>
      </c>
      <c r="I38" s="3">
        <v>7938</v>
      </c>
      <c r="J38" s="10">
        <f t="shared" si="2"/>
        <v>23814</v>
      </c>
      <c r="K38" s="2"/>
    </row>
    <row r="39" spans="4:11">
      <c r="D39" s="3">
        <v>5</v>
      </c>
      <c r="E39" s="23" t="s">
        <v>136</v>
      </c>
      <c r="F39" s="3" t="s">
        <v>137</v>
      </c>
      <c r="G39" s="23" t="s">
        <v>31</v>
      </c>
      <c r="H39" s="3">
        <v>1</v>
      </c>
      <c r="I39" s="3">
        <v>23680</v>
      </c>
      <c r="J39" s="10">
        <f t="shared" si="2"/>
        <v>23680</v>
      </c>
      <c r="K39" s="2"/>
    </row>
    <row r="40" spans="4:11">
      <c r="D40" s="27">
        <v>6</v>
      </c>
      <c r="E40" s="23" t="s">
        <v>138</v>
      </c>
      <c r="F40" s="23" t="s">
        <v>139</v>
      </c>
      <c r="G40" s="23" t="s">
        <v>17</v>
      </c>
      <c r="H40" s="3">
        <v>19</v>
      </c>
      <c r="I40" s="3">
        <v>5672</v>
      </c>
      <c r="J40" s="10">
        <f t="shared" si="2"/>
        <v>107768</v>
      </c>
      <c r="K40" s="2"/>
    </row>
    <row r="41" spans="4:11">
      <c r="D41" s="3">
        <v>7</v>
      </c>
      <c r="E41" s="23" t="s">
        <v>140</v>
      </c>
      <c r="F41" s="23" t="s">
        <v>141</v>
      </c>
      <c r="G41" s="23" t="s">
        <v>17</v>
      </c>
      <c r="H41" s="3">
        <v>20</v>
      </c>
      <c r="I41" s="3">
        <v>5670</v>
      </c>
      <c r="J41" s="10">
        <f t="shared" si="2"/>
        <v>113400</v>
      </c>
      <c r="K41" s="2"/>
    </row>
    <row r="42" spans="4:11">
      <c r="D42" s="27">
        <v>8</v>
      </c>
      <c r="E42" s="23" t="s">
        <v>142</v>
      </c>
      <c r="F42" s="23" t="s">
        <v>143</v>
      </c>
      <c r="G42" s="23" t="s">
        <v>17</v>
      </c>
      <c r="H42" s="3">
        <v>40</v>
      </c>
      <c r="I42" s="3">
        <v>850</v>
      </c>
      <c r="J42" s="10">
        <f t="shared" si="2"/>
        <v>34000</v>
      </c>
      <c r="K42" s="2"/>
    </row>
    <row r="43" spans="4:11">
      <c r="D43" s="3">
        <v>9</v>
      </c>
      <c r="E43" s="23" t="s">
        <v>144</v>
      </c>
      <c r="F43" s="23" t="s">
        <v>145</v>
      </c>
      <c r="G43" s="23" t="s">
        <v>17</v>
      </c>
      <c r="H43" s="3">
        <v>3</v>
      </c>
      <c r="I43" s="3">
        <v>22680</v>
      </c>
      <c r="J43" s="10">
        <f t="shared" si="2"/>
        <v>68040</v>
      </c>
      <c r="K43" s="2"/>
    </row>
    <row r="44" spans="4:11">
      <c r="D44" s="27">
        <v>10</v>
      </c>
      <c r="E44" s="23" t="s">
        <v>146</v>
      </c>
      <c r="F44" s="3" t="s">
        <v>137</v>
      </c>
      <c r="G44" s="23" t="s">
        <v>31</v>
      </c>
      <c r="H44" s="3">
        <v>1</v>
      </c>
      <c r="I44" s="3">
        <v>88040</v>
      </c>
      <c r="J44" s="10">
        <f t="shared" si="2"/>
        <v>88040</v>
      </c>
      <c r="K44" s="2"/>
    </row>
    <row r="45" spans="4:11">
      <c r="D45" s="27">
        <v>11</v>
      </c>
      <c r="E45" s="23" t="s">
        <v>147</v>
      </c>
      <c r="F45" s="23" t="s">
        <v>143</v>
      </c>
      <c r="G45" s="23" t="s">
        <v>17</v>
      </c>
      <c r="H45" s="3">
        <v>38</v>
      </c>
      <c r="I45" s="3">
        <v>2175</v>
      </c>
      <c r="J45" s="10">
        <f t="shared" si="2"/>
        <v>82650</v>
      </c>
      <c r="K45" s="2"/>
    </row>
    <row r="46" spans="4:11">
      <c r="D46" s="3">
        <v>12</v>
      </c>
      <c r="E46" s="23" t="s">
        <v>148</v>
      </c>
      <c r="F46" s="23" t="s">
        <v>149</v>
      </c>
      <c r="G46" s="23" t="s">
        <v>31</v>
      </c>
      <c r="H46" s="3">
        <v>1</v>
      </c>
      <c r="I46" s="3">
        <v>56700</v>
      </c>
      <c r="J46" s="10">
        <f t="shared" si="2"/>
        <v>56700</v>
      </c>
      <c r="K46" s="2"/>
    </row>
    <row r="47" spans="4:11">
      <c r="D47" s="27">
        <v>13</v>
      </c>
      <c r="E47" s="23" t="s">
        <v>150</v>
      </c>
      <c r="F47" s="3" t="s">
        <v>137</v>
      </c>
      <c r="G47" s="23" t="s">
        <v>31</v>
      </c>
      <c r="H47" s="3">
        <v>1</v>
      </c>
      <c r="I47" s="3">
        <v>51030</v>
      </c>
      <c r="J47" s="10">
        <f t="shared" si="2"/>
        <v>51030</v>
      </c>
      <c r="K47" s="2"/>
    </row>
    <row r="48" spans="4:11">
      <c r="D48" s="3">
        <v>14</v>
      </c>
      <c r="E48" s="23" t="s">
        <v>151</v>
      </c>
      <c r="F48" s="23" t="s">
        <v>152</v>
      </c>
      <c r="G48" s="23" t="s">
        <v>31</v>
      </c>
      <c r="H48" s="3">
        <v>1</v>
      </c>
      <c r="I48" s="3">
        <v>34020</v>
      </c>
      <c r="J48" s="10">
        <f t="shared" si="2"/>
        <v>34020</v>
      </c>
      <c r="K48" s="2"/>
    </row>
    <row r="49" spans="4:11">
      <c r="D49" s="3">
        <v>15</v>
      </c>
      <c r="E49" s="23" t="s">
        <v>153</v>
      </c>
      <c r="F49" s="3" t="s">
        <v>137</v>
      </c>
      <c r="G49" s="23" t="s">
        <v>31</v>
      </c>
      <c r="H49" s="3">
        <v>1</v>
      </c>
      <c r="I49" s="3">
        <v>20930</v>
      </c>
      <c r="J49" s="10">
        <f t="shared" si="2"/>
        <v>20930</v>
      </c>
      <c r="K49" s="2"/>
    </row>
    <row r="50" spans="4:11">
      <c r="D50" s="3">
        <v>16</v>
      </c>
      <c r="E50" s="23" t="s">
        <v>154</v>
      </c>
      <c r="F50" s="3" t="s">
        <v>137</v>
      </c>
      <c r="G50" s="23" t="s">
        <v>31</v>
      </c>
      <c r="H50" s="3">
        <v>1</v>
      </c>
      <c r="I50" s="3">
        <v>97320</v>
      </c>
      <c r="J50" s="10">
        <f t="shared" si="2"/>
        <v>97320</v>
      </c>
      <c r="K50" s="2"/>
    </row>
    <row r="51" spans="4:11">
      <c r="D51" s="27">
        <v>17</v>
      </c>
      <c r="E51" s="23" t="s">
        <v>155</v>
      </c>
      <c r="F51" s="3" t="s">
        <v>137</v>
      </c>
      <c r="G51" s="23" t="s">
        <v>31</v>
      </c>
      <c r="H51" s="3">
        <v>1</v>
      </c>
      <c r="I51" s="3">
        <v>69300</v>
      </c>
      <c r="J51" s="10">
        <f t="shared" si="2"/>
        <v>69300</v>
      </c>
      <c r="K51" s="2"/>
    </row>
    <row r="52" spans="4:11">
      <c r="D52" s="3">
        <v>18</v>
      </c>
      <c r="E52" s="23" t="s">
        <v>156</v>
      </c>
      <c r="F52" s="3" t="s">
        <v>137</v>
      </c>
      <c r="G52" s="23" t="s">
        <v>31</v>
      </c>
      <c r="H52" s="3">
        <v>1</v>
      </c>
      <c r="I52" s="3">
        <v>19072</v>
      </c>
      <c r="J52" s="10">
        <f t="shared" si="2"/>
        <v>19072</v>
      </c>
      <c r="K52" s="2"/>
    </row>
    <row r="53" spans="4:11">
      <c r="D53" s="27">
        <v>19</v>
      </c>
      <c r="E53" s="23" t="s">
        <v>157</v>
      </c>
      <c r="F53" s="23" t="s">
        <v>158</v>
      </c>
      <c r="G53" s="23" t="s">
        <v>31</v>
      </c>
      <c r="H53" s="3">
        <v>1</v>
      </c>
      <c r="I53" s="3">
        <v>22680</v>
      </c>
      <c r="J53" s="10">
        <f t="shared" si="2"/>
        <v>22680</v>
      </c>
      <c r="K53" s="2"/>
    </row>
    <row r="54" spans="4:11">
      <c r="D54" s="2"/>
      <c r="E54" s="28" t="s">
        <v>41</v>
      </c>
      <c r="F54" s="3"/>
      <c r="G54" s="27"/>
      <c r="H54" s="27"/>
      <c r="I54" s="27"/>
      <c r="J54" s="3">
        <f>SUM(J35:J53)</f>
        <v>1038386</v>
      </c>
      <c r="K54" s="2"/>
    </row>
    <row r="55" spans="4:11">
      <c r="D55" s="29"/>
      <c r="E55" s="29"/>
      <c r="F55" s="29"/>
      <c r="G55" s="29"/>
      <c r="H55" s="29"/>
      <c r="I55" s="29"/>
      <c r="J55" s="29"/>
      <c r="K55" s="29"/>
    </row>
    <row r="56" spans="5:11">
      <c r="E56" s="29" t="s">
        <v>97</v>
      </c>
      <c r="F56" s="29"/>
      <c r="G56" s="29"/>
      <c r="H56" s="29"/>
      <c r="I56" s="29"/>
      <c r="J56" s="29">
        <f>J33+J54</f>
        <v>4764791</v>
      </c>
      <c r="K56" s="29"/>
    </row>
  </sheetData>
  <mergeCells count="13">
    <mergeCell ref="E3:H3"/>
    <mergeCell ref="E34:H34"/>
    <mergeCell ref="D4:D5"/>
    <mergeCell ref="D6:D7"/>
    <mergeCell ref="D8:D9"/>
    <mergeCell ref="E4:E9"/>
    <mergeCell ref="E10:E20"/>
    <mergeCell ref="E21:E22"/>
    <mergeCell ref="E24:E27"/>
    <mergeCell ref="F4:F5"/>
    <mergeCell ref="F6:F7"/>
    <mergeCell ref="F8:F9"/>
    <mergeCell ref="F36:F37"/>
  </mergeCells>
  <pageMargins left="0.699305555555556" right="0.699305555555556" top="0.75" bottom="0.75" header="0.3" footer="0.3"/>
  <pageSetup paperSize="9" orientation="portrait"/>
  <headerFooter/>
</worksheet>
</file>